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65" windowWidth="15480" windowHeight="11460" tabRatio="636" activeTab="0"/>
  </bookViews>
  <sheets>
    <sheet name="Ремонты" sheetId="1" r:id="rId1"/>
  </sheets>
  <definedNames>
    <definedName name="_xlnm.Print_Area" localSheetId="0">'Ремонты'!$A$1:$N$54</definedName>
  </definedNames>
  <calcPr fullCalcOnLoad="1"/>
</workbook>
</file>

<file path=xl/sharedStrings.xml><?xml version="1.0" encoding="utf-8"?>
<sst xmlns="http://schemas.openxmlformats.org/spreadsheetml/2006/main" count="93" uniqueCount="64">
  <si>
    <t>В-Д ПМЭС</t>
  </si>
  <si>
    <t xml:space="preserve"> Разрешенный срок ремонта</t>
  </si>
  <si>
    <t>Примечания: 
вид ремонта, аварийная готовность</t>
  </si>
  <si>
    <t>кол-во дней</t>
  </si>
  <si>
    <t>начало</t>
  </si>
  <si>
    <t>окон- чание</t>
  </si>
  <si>
    <t xml:space="preserve">Выделенный в годовом графике срок ремонта </t>
  </si>
  <si>
    <t>Примечания:  причина отказа или переноса сроков ремонта, с включением на ночь, с отключением, под напряжением</t>
  </si>
  <si>
    <t>Наименование объекта  диспетчеризации
(ЛЭП, ПС, электростанция, оборудование)</t>
  </si>
  <si>
    <t xml:space="preserve">Заявленный в месячный график срок ремонта </t>
  </si>
  <si>
    <t>ВЛ 110 кВ</t>
  </si>
  <si>
    <t>ВЛ 220 кВ</t>
  </si>
  <si>
    <t>ПС 220 кВ Рассвет</t>
  </si>
  <si>
    <t>ПС 220 кВ Харабали</t>
  </si>
  <si>
    <t>ПС 500 кВ Южная</t>
  </si>
  <si>
    <t>Ремонты не планируются</t>
  </si>
  <si>
    <t>ПС 500 кВ Трубная</t>
  </si>
  <si>
    <t>на декабрь 2015г.</t>
  </si>
  <si>
    <t xml:space="preserve">ВВ500-Р2 </t>
  </si>
  <si>
    <t>Текущий ремонт ЛР500-ВВ-Р2 
АГ-5 дн</t>
  </si>
  <si>
    <t>Р2-500</t>
  </si>
  <si>
    <t>1</t>
  </si>
  <si>
    <t>Начало 24.11.15</t>
  </si>
  <si>
    <t>Р-500</t>
  </si>
  <si>
    <t>1. Средний (замена ОСИ) ремонт ЛР-500 Р-500                                                                                                                                                                                                      2.АГ= ВЗ</t>
  </si>
  <si>
    <t>ВВ Р-500</t>
  </si>
  <si>
    <t>7</t>
  </si>
  <si>
    <t>ШСМВ-110</t>
  </si>
  <si>
    <t>Средний ремонт ШСМВ-110
АГ-ВЗ</t>
  </si>
  <si>
    <t>Начало 30.11.15</t>
  </si>
  <si>
    <t>ОМВ 110</t>
  </si>
  <si>
    <t>Средний ремонт ОМВ 110
АГ-ВЗ</t>
  </si>
  <si>
    <t xml:space="preserve">ШСМВ 110 </t>
  </si>
  <si>
    <t>Замена вводов ф. А, В
АГ-ВЗ</t>
  </si>
  <si>
    <t>ВЛ 220 кВ Астрахань - Лиман</t>
  </si>
  <si>
    <t>КР 1. Удлиннение траверс опор.                                                          2. Замена изоляторов и линейной арматуры.                                                      3. Установка балластов на провод.                                                                               АГ=02:00.</t>
  </si>
  <si>
    <t>Начало 23.11.15</t>
  </si>
  <si>
    <t>Сводный график</t>
  </si>
  <si>
    <t xml:space="preserve"> вывода в ремонт  ЛЭП и сетевого оборудования  Филиала ОАО "СО ЕЭС" Астраханское РДУ</t>
  </si>
  <si>
    <t>Южный филиал ООО "Газпром энерго"</t>
  </si>
  <si>
    <t>ООО "ЛУКОЙЛ-Астраханьэнерго"</t>
  </si>
  <si>
    <t>Т Э Ц - 2</t>
  </si>
  <si>
    <t>ПГУ-110</t>
  </si>
  <si>
    <t>ПГУ-235</t>
  </si>
  <si>
    <t xml:space="preserve">Филиал ПАО «МРСК Юга» - «Астраханьэнерго»   </t>
  </si>
  <si>
    <t>ПС 110/10 кВ Старица-2</t>
  </si>
  <si>
    <t xml:space="preserve">1С-110 кВ </t>
  </si>
  <si>
    <t>Опробование ОД-110 Т-1, а/г-2 ч.</t>
  </si>
  <si>
    <t xml:space="preserve">Начало 25.11.15                         ВЛ 110 кВ Харабали – Сасыколи  (ВЛ 110 кВ 410) перевести на 2 СШ-110 кВ 
</t>
  </si>
  <si>
    <t>3</t>
  </si>
  <si>
    <t>Включить ЭВ ВЛ-300 на Волгоградской ТЭЦ-3</t>
  </si>
  <si>
    <t>Волгоградское РДУ</t>
  </si>
  <si>
    <t xml:space="preserve"> АТ-1 на Волгоградской ТЭЦ-3</t>
  </si>
  <si>
    <t xml:space="preserve">                                                                                                                                                 Первый заместитель директора-</t>
  </si>
  <si>
    <t xml:space="preserve">                                                                                                                                                 Главный диспетчер</t>
  </si>
  <si>
    <t xml:space="preserve">                                                                                                                                                 Филиала ОАО "СО  ЕЭС"</t>
  </si>
  <si>
    <t xml:space="preserve">                                                                                                                                                 "Региональное диспетчерское                                                                               </t>
  </si>
  <si>
    <t xml:space="preserve">                                                                                                                                                  управление энергосистемы </t>
  </si>
  <si>
    <t xml:space="preserve">                                                                                                                                                 Астраханской области"</t>
  </si>
  <si>
    <t xml:space="preserve">                                                                                                                                                  _____________А.Н. Зорин</t>
  </si>
  <si>
    <t xml:space="preserve">                                                                                                                                                 "______"__________2015 г.</t>
  </si>
  <si>
    <t xml:space="preserve">Начальник оперативно-диспетчерской службы                                                                                                            В.В. Бурятинский                                                                                              </t>
  </si>
  <si>
    <t>Начальник службы электрических режимов                                                                                                                А.А. Железнов</t>
  </si>
  <si>
    <t xml:space="preserve">Заместитель главного диспетчера                                                                                                                                Р.Б. Шугаипов   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</si>
</sst>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$&quot;;\-#,##0&quot;$&quot;"/>
    <numFmt numFmtId="169" formatCode="#,##0&quot;$&quot;;[Red]\-#,##0&quot;$&quot;"/>
    <numFmt numFmtId="170" formatCode="#,##0.00&quot;$&quot;;\-#,##0.00&quot;$&quot;"/>
    <numFmt numFmtId="171" formatCode="#,##0.00&quot;$&quot;;[Red]\-#,##0.00&quot;$&quot;"/>
    <numFmt numFmtId="172" formatCode="_-* #,##0&quot;$&quot;_-;\-* #,##0&quot;$&quot;_-;_-* &quot;-&quot;&quot;$&quot;_-;_-@_-"/>
    <numFmt numFmtId="173" formatCode="_-* #,##0_$_-;\-* #,##0_$_-;_-* &quot;-&quot;_$_-;_-@_-"/>
    <numFmt numFmtId="174" formatCode="_-* #,##0.00&quot;$&quot;_-;\-* #,##0.00&quot;$&quot;_-;_-* &quot;-&quot;??&quot;$&quot;_-;_-@_-"/>
    <numFmt numFmtId="175" formatCode="_-* #,##0.00_$_-;\-* #,##0.00_$_-;_-* &quot;-&quot;??_$_-;_-@_-"/>
    <numFmt numFmtId="176" formatCode="0.0"/>
    <numFmt numFmtId="177" formatCode="[$-FC19]d\ mmmm\ yyyy\ &quot;г.&quot;"/>
    <numFmt numFmtId="178" formatCode="#.00"/>
    <numFmt numFmtId="179" formatCode="\$#.00"/>
    <numFmt numFmtId="180" formatCode="#."/>
    <numFmt numFmtId="181" formatCode="_(* #,##0_);_(* \(#,##0\);_(* &quot;-&quot;_);_(@_)"/>
    <numFmt numFmtId="182" formatCode="#,##0_/\т\ы\c;[Red]\-#,##0_/\т\ы\c"/>
    <numFmt numFmtId="183" formatCode="_(* #,##0.00_);_(* \(#,##0.00\);_(* &quot;-&quot;??_);_(@_)"/>
    <numFmt numFmtId="184" formatCode="%#.00"/>
    <numFmt numFmtId="185" formatCode="d/m/yy;@"/>
    <numFmt numFmtId="186" formatCode="dd/mm/yy;@"/>
    <numFmt numFmtId="187" formatCode="[$-419]d\ mmm;@"/>
    <numFmt numFmtId="188" formatCode="mmm/yyyy"/>
    <numFmt numFmtId="189" formatCode="000000"/>
  </numFmts>
  <fonts count="32">
    <font>
      <sz val="10"/>
      <name val="Arial Cyr"/>
      <family val="0"/>
    </font>
    <font>
      <sz val="12"/>
      <name val="Times New Roman"/>
      <family val="1"/>
    </font>
    <font>
      <u val="single"/>
      <sz val="9.5"/>
      <color indexed="12"/>
      <name val="Arial Cyr"/>
      <family val="0"/>
    </font>
    <font>
      <u val="single"/>
      <sz val="9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0"/>
      <name val="Times New Roman CYR"/>
      <family val="1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8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0"/>
    </font>
    <font>
      <sz val="14"/>
      <name val="Times New Roman Cyr"/>
      <family val="1"/>
    </font>
    <font>
      <b/>
      <sz val="14"/>
      <name val="Times New Roman Cyr"/>
      <family val="0"/>
    </font>
    <font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6">
    <xf numFmtId="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23" fillId="0" borderId="0">
      <alignment/>
      <protection locked="0"/>
    </xf>
    <xf numFmtId="178" fontId="23" fillId="0" borderId="0">
      <alignment/>
      <protection locked="0"/>
    </xf>
    <xf numFmtId="179" fontId="23" fillId="0" borderId="0">
      <alignment/>
      <protection locked="0"/>
    </xf>
    <xf numFmtId="180" fontId="23" fillId="0" borderId="1">
      <alignment/>
      <protection locked="0"/>
    </xf>
    <xf numFmtId="180" fontId="24" fillId="0" borderId="0">
      <alignment/>
      <protection locked="0"/>
    </xf>
    <xf numFmtId="180" fontId="24" fillId="0" borderId="0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0" borderId="0">
      <alignment/>
      <protection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2" applyNumberFormat="0" applyAlignment="0" applyProtection="0"/>
    <xf numFmtId="0" fontId="7" fillId="20" borderId="3" applyNumberFormat="0" applyAlignment="0" applyProtection="0"/>
    <xf numFmtId="0" fontId="8" fillId="20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3" fillId="21" borderId="8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4" fontId="0" fillId="0" borderId="0" applyFont="0">
      <alignment vertical="center"/>
      <protection/>
    </xf>
    <xf numFmtId="0" fontId="28" fillId="0" borderId="0">
      <alignment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0" fontId="0" fillId="0" borderId="0">
      <alignment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0" fontId="28" fillId="0" borderId="0">
      <alignment/>
      <protection/>
    </xf>
    <xf numFmtId="4" fontId="0" fillId="0" borderId="0">
      <alignment vertical="center"/>
      <protection/>
    </xf>
    <xf numFmtId="0" fontId="28" fillId="0" borderId="0">
      <alignment/>
      <protection/>
    </xf>
    <xf numFmtId="4" fontId="22" fillId="0" borderId="0">
      <alignment vertical="center"/>
      <protection/>
    </xf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25" fillId="0" borderId="0" applyFill="0" applyBorder="0" applyAlignment="0" applyProtection="0"/>
    <xf numFmtId="18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184" fontId="23" fillId="0" borderId="0">
      <alignment/>
      <protection locked="0"/>
    </xf>
  </cellStyleXfs>
  <cellXfs count="93">
    <xf numFmtId="0" fontId="0" fillId="0" borderId="0" xfId="0" applyNumberFormat="1" applyAlignment="1">
      <alignment/>
    </xf>
    <xf numFmtId="0" fontId="1" fillId="0" borderId="0" xfId="0" applyNumberFormat="1" applyFont="1" applyFill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27" fillId="0" borderId="12" xfId="0" applyNumberFormat="1" applyFont="1" applyFill="1" applyBorder="1" applyAlignment="1">
      <alignment horizontal="center" vertical="center" wrapText="1"/>
    </xf>
    <xf numFmtId="0" fontId="26" fillId="0" borderId="12" xfId="0" applyNumberFormat="1" applyFont="1" applyFill="1" applyBorder="1" applyAlignment="1">
      <alignment horizontal="center" vertical="center" wrapText="1"/>
    </xf>
    <xf numFmtId="0" fontId="26" fillId="0" borderId="12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wrapText="1"/>
    </xf>
    <xf numFmtId="0" fontId="1" fillId="0" borderId="0" xfId="0" applyNumberFormat="1" applyFont="1" applyFill="1" applyAlignment="1">
      <alignment horizontal="left" wrapText="1"/>
    </xf>
    <xf numFmtId="0" fontId="1" fillId="0" borderId="0" xfId="0" applyNumberFormat="1" applyFont="1" applyFill="1" applyBorder="1" applyAlignment="1">
      <alignment wrapText="1"/>
    </xf>
    <xf numFmtId="49" fontId="26" fillId="0" borderId="12" xfId="0" applyNumberFormat="1" applyFont="1" applyFill="1" applyBorder="1" applyAlignment="1" applyProtection="1">
      <alignment horizontal="center" vertical="center"/>
      <protection locked="0"/>
    </xf>
    <xf numFmtId="49" fontId="26" fillId="0" borderId="13" xfId="0" applyNumberFormat="1" applyFont="1" applyFill="1" applyBorder="1" applyAlignment="1" applyProtection="1">
      <alignment horizontal="center" vertical="center"/>
      <protection locked="0"/>
    </xf>
    <xf numFmtId="0" fontId="26" fillId="0" borderId="11" xfId="0" applyNumberFormat="1" applyFont="1" applyFill="1" applyBorder="1" applyAlignment="1">
      <alignment horizontal="left" vertical="center" wrapText="1"/>
    </xf>
    <xf numFmtId="0" fontId="26" fillId="0" borderId="11" xfId="0" applyNumberFormat="1" applyFont="1" applyFill="1" applyBorder="1" applyAlignment="1">
      <alignment horizontal="center" vertical="center" wrapText="1"/>
    </xf>
    <xf numFmtId="0" fontId="27" fillId="0" borderId="14" xfId="0" applyNumberFormat="1" applyFont="1" applyFill="1" applyBorder="1" applyAlignment="1">
      <alignment horizontal="left" vertical="center" wrapText="1"/>
    </xf>
    <xf numFmtId="0" fontId="26" fillId="0" borderId="12" xfId="0" applyNumberFormat="1" applyFont="1" applyFill="1" applyBorder="1" applyAlignment="1">
      <alignment horizontal="left" vertical="center" wrapText="1"/>
    </xf>
    <xf numFmtId="0" fontId="26" fillId="0" borderId="13" xfId="0" applyNumberFormat="1" applyFont="1" applyFill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center" vertical="center" wrapText="1"/>
    </xf>
    <xf numFmtId="0" fontId="26" fillId="0" borderId="11" xfId="0" applyNumberFormat="1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26" fillId="24" borderId="11" xfId="0" applyNumberFormat="1" applyFont="1" applyFill="1" applyBorder="1" applyAlignment="1">
      <alignment horizontal="center" vertical="center" wrapText="1"/>
    </xf>
    <xf numFmtId="1" fontId="26" fillId="0" borderId="11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 applyProtection="1">
      <alignment vertical="center" wrapText="1"/>
      <protection locked="0"/>
    </xf>
    <xf numFmtId="0" fontId="26" fillId="0" borderId="12" xfId="0" applyNumberFormat="1" applyFont="1" applyFill="1" applyBorder="1" applyAlignment="1" applyProtection="1">
      <alignment horizontal="center" vertical="center"/>
      <protection locked="0"/>
    </xf>
    <xf numFmtId="49" fontId="26" fillId="24" borderId="11" xfId="0" applyNumberFormat="1" applyFont="1" applyFill="1" applyBorder="1" applyAlignment="1" applyProtection="1">
      <alignment vertical="center" wrapText="1"/>
      <protection locked="0"/>
    </xf>
    <xf numFmtId="49" fontId="26" fillId="24" borderId="11" xfId="0" applyNumberFormat="1" applyFont="1" applyFill="1" applyBorder="1" applyAlignment="1">
      <alignment horizontal="center" vertical="center" wrapText="1"/>
    </xf>
    <xf numFmtId="49" fontId="26" fillId="24" borderId="11" xfId="0" applyNumberFormat="1" applyFont="1" applyFill="1" applyBorder="1" applyAlignment="1">
      <alignment horizontal="center" vertical="center"/>
    </xf>
    <xf numFmtId="49" fontId="26" fillId="24" borderId="15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13" xfId="0" applyNumberFormat="1" applyFont="1" applyFill="1" applyBorder="1" applyAlignment="1" applyProtection="1">
      <alignment horizontal="left" vertical="center" wrapText="1"/>
      <protection locked="0"/>
    </xf>
    <xf numFmtId="49" fontId="26" fillId="24" borderId="15" xfId="0" applyNumberFormat="1" applyFont="1" applyFill="1" applyBorder="1" applyAlignment="1" applyProtection="1">
      <alignment horizontal="center" vertical="center"/>
      <protection locked="0"/>
    </xf>
    <xf numFmtId="0" fontId="27" fillId="0" borderId="16" xfId="0" applyNumberFormat="1" applyFont="1" applyFill="1" applyBorder="1" applyAlignment="1">
      <alignment horizontal="left" vertical="center"/>
    </xf>
    <xf numFmtId="0" fontId="26" fillId="0" borderId="17" xfId="0" applyNumberFormat="1" applyFont="1" applyFill="1" applyBorder="1" applyAlignment="1">
      <alignment horizontal="center" vertical="center"/>
    </xf>
    <xf numFmtId="0" fontId="26" fillId="0" borderId="17" xfId="0" applyNumberFormat="1" applyFont="1" applyFill="1" applyBorder="1" applyAlignment="1">
      <alignment horizontal="left" vertical="center"/>
    </xf>
    <xf numFmtId="0" fontId="26" fillId="0" borderId="18" xfId="0" applyNumberFormat="1" applyFont="1" applyFill="1" applyBorder="1" applyAlignment="1">
      <alignment horizontal="center" vertical="center"/>
    </xf>
    <xf numFmtId="0" fontId="26" fillId="0" borderId="19" xfId="0" applyNumberFormat="1" applyFont="1" applyFill="1" applyBorder="1" applyAlignment="1">
      <alignment horizontal="center" vertical="center"/>
    </xf>
    <xf numFmtId="0" fontId="27" fillId="0" borderId="14" xfId="0" applyNumberFormat="1" applyFont="1" applyFill="1" applyBorder="1" applyAlignment="1">
      <alignment horizontal="left" vertical="center"/>
    </xf>
    <xf numFmtId="0" fontId="26" fillId="0" borderId="13" xfId="0" applyNumberFormat="1" applyFont="1" applyFill="1" applyBorder="1" applyAlignment="1">
      <alignment horizontal="center" vertical="center"/>
    </xf>
    <xf numFmtId="0" fontId="26" fillId="0" borderId="12" xfId="0" applyNumberFormat="1" applyFont="1" applyFill="1" applyBorder="1" applyAlignment="1">
      <alignment horizontal="left" vertical="center"/>
    </xf>
    <xf numFmtId="0" fontId="26" fillId="0" borderId="0" xfId="0" applyNumberFormat="1" applyFont="1" applyFill="1" applyAlignment="1">
      <alignment wrapText="1"/>
    </xf>
    <xf numFmtId="0" fontId="26" fillId="0" borderId="0" xfId="0" applyNumberFormat="1" applyFont="1" applyFill="1" applyAlignment="1">
      <alignment horizontal="left" wrapText="1"/>
    </xf>
    <xf numFmtId="0" fontId="26" fillId="0" borderId="0" xfId="0" applyNumberFormat="1" applyFont="1" applyFill="1" applyBorder="1" applyAlignment="1">
      <alignment wrapText="1"/>
    </xf>
    <xf numFmtId="0" fontId="26" fillId="0" borderId="11" xfId="0" applyNumberFormat="1" applyFont="1" applyFill="1" applyBorder="1" applyAlignment="1">
      <alignment wrapText="1"/>
    </xf>
    <xf numFmtId="0" fontId="26" fillId="0" borderId="11" xfId="0" applyNumberFormat="1" applyFont="1" applyFill="1" applyBorder="1" applyAlignment="1">
      <alignment horizontal="left" wrapText="1"/>
    </xf>
    <xf numFmtId="0" fontId="26" fillId="0" borderId="11" xfId="0" applyNumberFormat="1" applyFont="1" applyFill="1" applyBorder="1" applyAlignment="1">
      <alignment/>
    </xf>
    <xf numFmtId="0" fontId="26" fillId="0" borderId="11" xfId="61" applyFont="1" applyFill="1" applyBorder="1" applyAlignment="1">
      <alignment horizontal="center" vertical="center" wrapText="1"/>
      <protection/>
    </xf>
    <xf numFmtId="1" fontId="26" fillId="0" borderId="11" xfId="61" applyNumberFormat="1" applyFont="1" applyFill="1" applyBorder="1" applyAlignment="1">
      <alignment horizontal="center" vertical="center" wrapText="1"/>
      <protection/>
    </xf>
    <xf numFmtId="0" fontId="26" fillId="0" borderId="11" xfId="69" applyFont="1" applyFill="1" applyBorder="1" applyAlignment="1">
      <alignment horizontal="center" vertical="center" wrapText="1"/>
      <protection/>
    </xf>
    <xf numFmtId="0" fontId="26" fillId="0" borderId="0" xfId="0" applyNumberFormat="1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horizontal="center" vertical="center" wrapText="1"/>
    </xf>
    <xf numFmtId="0" fontId="26" fillId="25" borderId="11" xfId="0" applyNumberFormat="1" applyFont="1" applyFill="1" applyBorder="1" applyAlignment="1">
      <alignment horizontal="left" vertical="center" wrapText="1"/>
    </xf>
    <xf numFmtId="0" fontId="26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>
      <alignment horizontal="center" vertical="center" wrapText="1"/>
    </xf>
    <xf numFmtId="0" fontId="21" fillId="0" borderId="21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vertical="center" wrapText="1"/>
    </xf>
    <xf numFmtId="0" fontId="1" fillId="0" borderId="13" xfId="0" applyNumberFormat="1" applyFont="1" applyFill="1" applyBorder="1" applyAlignment="1">
      <alignment vertical="center" wrapText="1"/>
    </xf>
    <xf numFmtId="0" fontId="26" fillId="0" borderId="0" xfId="0" applyNumberFormat="1" applyFont="1" applyFill="1" applyAlignment="1">
      <alignment horizontal="center" vertical="center" wrapText="1"/>
    </xf>
    <xf numFmtId="0" fontId="26" fillId="24" borderId="0" xfId="0" applyNumberFormat="1" applyFont="1" applyFill="1" applyAlignment="1">
      <alignment wrapText="1"/>
    </xf>
    <xf numFmtId="2" fontId="26" fillId="0" borderId="0" xfId="70" applyNumberFormat="1" applyFont="1" applyFill="1" applyBorder="1" applyAlignment="1" applyProtection="1">
      <alignment horizontal="left" vertical="center" readingOrder="1"/>
      <protection locked="0"/>
    </xf>
    <xf numFmtId="0" fontId="31" fillId="24" borderId="0" xfId="0" applyNumberFormat="1" applyFont="1" applyFill="1" applyAlignment="1">
      <alignment horizontal="left" wrapText="1"/>
    </xf>
    <xf numFmtId="0" fontId="31" fillId="0" borderId="0" xfId="0" applyNumberFormat="1" applyFont="1" applyFill="1" applyBorder="1" applyAlignment="1">
      <alignment horizontal="left" wrapText="1"/>
    </xf>
    <xf numFmtId="0" fontId="31" fillId="0" borderId="0" xfId="0" applyNumberFormat="1" applyFont="1" applyFill="1" applyAlignment="1">
      <alignment vertical="center"/>
    </xf>
    <xf numFmtId="4" fontId="26" fillId="25" borderId="11" xfId="0" applyNumberFormat="1" applyFont="1" applyFill="1" applyBorder="1" applyAlignment="1">
      <alignment vertical="center" wrapText="1"/>
    </xf>
    <xf numFmtId="0" fontId="26" fillId="0" borderId="0" xfId="70" applyNumberFormat="1" applyFont="1" applyAlignment="1">
      <alignment horizontal="left" vertical="center" readingOrder="1"/>
      <protection/>
    </xf>
    <xf numFmtId="0" fontId="31" fillId="24" borderId="0" xfId="0" applyNumberFormat="1" applyFont="1" applyFill="1" applyAlignment="1">
      <alignment horizontal="left" wrapText="1"/>
    </xf>
    <xf numFmtId="0" fontId="31" fillId="0" borderId="0" xfId="0" applyNumberFormat="1" applyFont="1" applyFill="1" applyBorder="1" applyAlignment="1">
      <alignment horizontal="left" wrapText="1"/>
    </xf>
    <xf numFmtId="0" fontId="31" fillId="0" borderId="0" xfId="0" applyNumberFormat="1" applyFont="1" applyFill="1" applyAlignment="1">
      <alignment horizontal="left" vertical="center"/>
    </xf>
    <xf numFmtId="0" fontId="26" fillId="0" borderId="0" xfId="70" applyNumberFormat="1" applyFont="1" applyFill="1" applyBorder="1" applyAlignment="1" applyProtection="1">
      <alignment horizontal="left" vertical="center" readingOrder="1"/>
      <protection locked="0"/>
    </xf>
    <xf numFmtId="0" fontId="21" fillId="0" borderId="14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 wrapText="1"/>
    </xf>
    <xf numFmtId="0" fontId="27" fillId="0" borderId="0" xfId="70" applyNumberFormat="1" applyFont="1" applyFill="1" applyBorder="1" applyAlignment="1" applyProtection="1">
      <alignment horizontal="center" vertical="center"/>
      <protection locked="0"/>
    </xf>
    <xf numFmtId="0" fontId="27" fillId="0" borderId="0" xfId="70" applyNumberFormat="1" applyFont="1" applyFill="1" applyAlignment="1">
      <alignment horizontal="center" vertical="center"/>
      <protection/>
    </xf>
    <xf numFmtId="0" fontId="21" fillId="0" borderId="19" xfId="0" applyNumberFormat="1" applyFont="1" applyFill="1" applyBorder="1" applyAlignment="1">
      <alignment horizontal="center" vertical="center" wrapText="1"/>
    </xf>
    <xf numFmtId="0" fontId="21" fillId="0" borderId="15" xfId="0" applyNumberFormat="1" applyFont="1" applyFill="1" applyBorder="1" applyAlignment="1">
      <alignment horizontal="center" vertical="center" wrapText="1"/>
    </xf>
    <xf numFmtId="0" fontId="26" fillId="0" borderId="14" xfId="0" applyNumberFormat="1" applyFont="1" applyFill="1" applyBorder="1" applyAlignment="1">
      <alignment horizontal="left" vertical="center" wrapText="1"/>
    </xf>
    <xf numFmtId="0" fontId="26" fillId="0" borderId="12" xfId="0" applyNumberFormat="1" applyFont="1" applyFill="1" applyBorder="1" applyAlignment="1">
      <alignment horizontal="left" vertical="center" wrapText="1"/>
    </xf>
    <xf numFmtId="0" fontId="26" fillId="0" borderId="13" xfId="0" applyNumberFormat="1" applyFont="1" applyFill="1" applyBorder="1" applyAlignment="1">
      <alignment horizontal="left" vertical="center" wrapText="1"/>
    </xf>
    <xf numFmtId="0" fontId="27" fillId="0" borderId="14" xfId="0" applyNumberFormat="1" applyFont="1" applyFill="1" applyBorder="1" applyAlignment="1">
      <alignment horizontal="left" wrapText="1"/>
    </xf>
    <xf numFmtId="0" fontId="27" fillId="0" borderId="12" xfId="0" applyNumberFormat="1" applyFont="1" applyFill="1" applyBorder="1" applyAlignment="1">
      <alignment horizontal="left" wrapText="1"/>
    </xf>
    <xf numFmtId="0" fontId="27" fillId="0" borderId="13" xfId="0" applyNumberFormat="1" applyFont="1" applyFill="1" applyBorder="1" applyAlignment="1">
      <alignment horizontal="left" wrapText="1"/>
    </xf>
    <xf numFmtId="0" fontId="27" fillId="0" borderId="16" xfId="0" applyNumberFormat="1" applyFont="1" applyFill="1" applyBorder="1" applyAlignment="1">
      <alignment horizontal="left" vertical="center" wrapText="1"/>
    </xf>
    <xf numFmtId="0" fontId="27" fillId="0" borderId="17" xfId="0" applyNumberFormat="1" applyFont="1" applyFill="1" applyBorder="1" applyAlignment="1">
      <alignment horizontal="left" vertical="center" wrapText="1"/>
    </xf>
    <xf numFmtId="0" fontId="27" fillId="0" borderId="14" xfId="69" applyFont="1" applyFill="1" applyBorder="1" applyAlignment="1">
      <alignment horizontal="left" vertical="center" wrapText="1"/>
      <protection/>
    </xf>
    <xf numFmtId="0" fontId="27" fillId="0" borderId="12" xfId="69" applyFont="1" applyFill="1" applyBorder="1" applyAlignment="1">
      <alignment horizontal="left" vertical="center" wrapText="1"/>
      <protection/>
    </xf>
    <xf numFmtId="0" fontId="27" fillId="0" borderId="13" xfId="69" applyFont="1" applyFill="1" applyBorder="1" applyAlignment="1">
      <alignment horizontal="left" vertical="center" wrapText="1"/>
      <protection/>
    </xf>
    <xf numFmtId="0" fontId="27" fillId="0" borderId="11" xfId="0" applyNumberFormat="1" applyFont="1" applyFill="1" applyBorder="1" applyAlignment="1">
      <alignment horizontal="left" wrapText="1"/>
    </xf>
    <xf numFmtId="49" fontId="27" fillId="25" borderId="14" xfId="0" applyNumberFormat="1" applyFont="1" applyFill="1" applyBorder="1" applyAlignment="1">
      <alignment horizontal="left" vertical="center" wrapText="1"/>
    </xf>
    <xf numFmtId="49" fontId="27" fillId="25" borderId="12" xfId="0" applyNumberFormat="1" applyFont="1" applyFill="1" applyBorder="1" applyAlignment="1">
      <alignment horizontal="left" vertical="center" wrapText="1"/>
    </xf>
    <xf numFmtId="49" fontId="27" fillId="25" borderId="13" xfId="0" applyNumberFormat="1" applyFont="1" applyFill="1" applyBorder="1" applyAlignment="1">
      <alignment horizontal="left" vertical="center" wrapText="1"/>
    </xf>
  </cellXfs>
  <cellStyles count="72">
    <cellStyle name="Normal" xfId="0"/>
    <cellStyle name="”€ЌЂЌ‘Ћ‚›‰" xfId="15"/>
    <cellStyle name="”€љ‘€ђЋ‚ЂЌЌ›‰" xfId="16"/>
    <cellStyle name="„…Ќ…†Ќ›‰" xfId="17"/>
    <cellStyle name="€’ЋѓЋ‚›‰" xfId="18"/>
    <cellStyle name="‡ЂѓЋ‹Ћ‚Ћљ1" xfId="19"/>
    <cellStyle name="‡ЂѓЋ‹Ћ‚Ћљ2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Normal_FIN_OT1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10" xfId="60"/>
    <cellStyle name="Обычный 11" xfId="61"/>
    <cellStyle name="Обычный 15" xfId="62"/>
    <cellStyle name="Обычный 18" xfId="63"/>
    <cellStyle name="Обычный 3" xfId="64"/>
    <cellStyle name="Обычный 4" xfId="65"/>
    <cellStyle name="Обычный 5" xfId="66"/>
    <cellStyle name="Обычный 52" xfId="67"/>
    <cellStyle name="Обычный 68" xfId="68"/>
    <cellStyle name="Обычный 7" xfId="69"/>
    <cellStyle name="Обычный_Лист1" xfId="70"/>
    <cellStyle name="Followed Hyperlink" xfId="71"/>
    <cellStyle name="Плохой" xfId="72"/>
    <cellStyle name="Пояснение" xfId="73"/>
    <cellStyle name="Примечание" xfId="74"/>
    <cellStyle name="Примечание 2" xfId="75"/>
    <cellStyle name="Percent" xfId="76"/>
    <cellStyle name="Связанная ячейка" xfId="77"/>
    <cellStyle name="Текст предупреждения" xfId="78"/>
    <cellStyle name="Тысячи [0]_Лист1" xfId="79"/>
    <cellStyle name="Тысячи рублей" xfId="80"/>
    <cellStyle name="Тысячи_Лист1" xfId="81"/>
    <cellStyle name="Comma" xfId="82"/>
    <cellStyle name="Comma [0]" xfId="83"/>
    <cellStyle name="Хороший" xfId="84"/>
    <cellStyle name="ЏђЋ–…Ќ’Ќ›‰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showGridLines="0" tabSelected="1" view="pageBreakPreview" zoomScale="70" zoomScaleNormal="85" zoomScaleSheetLayoutView="70" zoomScalePageLayoutView="0" workbookViewId="0" topLeftCell="A1">
      <selection activeCell="G23" sqref="G23"/>
    </sheetView>
  </sheetViews>
  <sheetFormatPr defaultColWidth="9.00390625" defaultRowHeight="12.75"/>
  <cols>
    <col min="1" max="1" width="2.875" style="4" customWidth="1"/>
    <col min="2" max="2" width="5.375" style="4" hidden="1" customWidth="1"/>
    <col min="3" max="3" width="25.375" style="9" customWidth="1"/>
    <col min="4" max="4" width="9.125" style="9" customWidth="1"/>
    <col min="5" max="5" width="8.75390625" style="9" customWidth="1"/>
    <col min="6" max="6" width="9.00390625" style="9" customWidth="1"/>
    <col min="7" max="7" width="28.375" style="9" customWidth="1"/>
    <col min="8" max="8" width="44.125" style="9" customWidth="1"/>
    <col min="9" max="9" width="8.625" style="9" customWidth="1"/>
    <col min="10" max="10" width="13.125" style="9" customWidth="1"/>
    <col min="11" max="11" width="8.75390625" style="9" customWidth="1"/>
    <col min="12" max="12" width="8.375" style="10" customWidth="1"/>
    <col min="13" max="13" width="10.625" style="11" customWidth="1"/>
    <col min="14" max="14" width="9.75390625" style="11" customWidth="1"/>
    <col min="15" max="16384" width="9.125" style="3" customWidth="1"/>
  </cols>
  <sheetData>
    <row r="1" spans="1:14" ht="18.75">
      <c r="A1" s="59"/>
      <c r="B1" s="59"/>
      <c r="C1" s="60"/>
      <c r="D1" s="61" t="s">
        <v>53</v>
      </c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8.75">
      <c r="A2" s="59"/>
      <c r="B2" s="59"/>
      <c r="C2" s="60"/>
      <c r="D2" s="70" t="s">
        <v>54</v>
      </c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18.75">
      <c r="A3" s="59"/>
      <c r="B3" s="59"/>
      <c r="C3" s="60"/>
      <c r="D3" s="66" t="s">
        <v>55</v>
      </c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18.75">
      <c r="A4" s="59"/>
      <c r="B4" s="59"/>
      <c r="C4" s="60"/>
      <c r="D4" s="70" t="s">
        <v>56</v>
      </c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1:14" ht="18.75">
      <c r="A5" s="59"/>
      <c r="B5" s="59"/>
      <c r="C5" s="60"/>
      <c r="D5" s="70" t="s">
        <v>57</v>
      </c>
      <c r="E5" s="70"/>
      <c r="F5" s="70"/>
      <c r="G5" s="70"/>
      <c r="H5" s="70"/>
      <c r="I5" s="70"/>
      <c r="J5" s="70"/>
      <c r="K5" s="70"/>
      <c r="L5" s="70"/>
      <c r="M5" s="70"/>
      <c r="N5" s="70"/>
    </row>
    <row r="6" spans="1:14" ht="18.75">
      <c r="A6" s="59"/>
      <c r="B6" s="59"/>
      <c r="C6" s="60"/>
      <c r="D6" s="66" t="s">
        <v>58</v>
      </c>
      <c r="E6" s="66"/>
      <c r="F6" s="66"/>
      <c r="G6" s="66"/>
      <c r="H6" s="66"/>
      <c r="I6" s="66"/>
      <c r="J6" s="66"/>
      <c r="K6" s="66"/>
      <c r="L6" s="66"/>
      <c r="M6" s="66"/>
      <c r="N6" s="66"/>
    </row>
    <row r="7" spans="1:14" ht="18.75">
      <c r="A7" s="59"/>
      <c r="B7" s="59"/>
      <c r="C7" s="60"/>
      <c r="D7" s="66" t="s">
        <v>59</v>
      </c>
      <c r="E7" s="66"/>
      <c r="F7" s="66"/>
      <c r="G7" s="66"/>
      <c r="H7" s="66"/>
      <c r="I7" s="66"/>
      <c r="J7" s="66"/>
      <c r="K7" s="66"/>
      <c r="L7" s="66"/>
      <c r="M7" s="66"/>
      <c r="N7" s="66"/>
    </row>
    <row r="8" spans="1:14" ht="18.75">
      <c r="A8" s="59"/>
      <c r="B8" s="59"/>
      <c r="C8" s="60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</row>
    <row r="9" spans="1:14" ht="18.75">
      <c r="A9" s="59"/>
      <c r="B9" s="59"/>
      <c r="C9" s="60"/>
      <c r="D9" s="66" t="s">
        <v>60</v>
      </c>
      <c r="E9" s="66"/>
      <c r="F9" s="66"/>
      <c r="G9" s="66"/>
      <c r="H9" s="66"/>
      <c r="I9" s="66"/>
      <c r="J9" s="66"/>
      <c r="K9" s="66"/>
      <c r="L9" s="66"/>
      <c r="M9" s="66"/>
      <c r="N9" s="66"/>
    </row>
    <row r="10" ht="10.5" customHeight="1"/>
    <row r="11" spans="1:14" ht="18.75">
      <c r="A11" s="74" t="s">
        <v>37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</row>
    <row r="12" spans="1:14" ht="18.75">
      <c r="A12" s="75" t="s">
        <v>38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14" ht="18.75">
      <c r="A13" s="74" t="s">
        <v>17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</row>
    <row r="14" spans="1:14" ht="54" customHeight="1">
      <c r="A14" s="9"/>
      <c r="C14" s="76" t="s">
        <v>8</v>
      </c>
      <c r="D14" s="71" t="s">
        <v>1</v>
      </c>
      <c r="E14" s="72"/>
      <c r="F14" s="73"/>
      <c r="G14" s="76" t="s">
        <v>7</v>
      </c>
      <c r="H14" s="76" t="s">
        <v>2</v>
      </c>
      <c r="I14" s="71" t="s">
        <v>9</v>
      </c>
      <c r="J14" s="72"/>
      <c r="K14" s="73"/>
      <c r="L14" s="71" t="s">
        <v>6</v>
      </c>
      <c r="M14" s="72"/>
      <c r="N14" s="73"/>
    </row>
    <row r="15" spans="3:14" ht="45" customHeight="1">
      <c r="C15" s="77"/>
      <c r="D15" s="5" t="s">
        <v>3</v>
      </c>
      <c r="E15" s="2" t="s">
        <v>4</v>
      </c>
      <c r="F15" s="5" t="s">
        <v>5</v>
      </c>
      <c r="G15" s="77"/>
      <c r="H15" s="77"/>
      <c r="I15" s="5" t="s">
        <v>3</v>
      </c>
      <c r="J15" s="2" t="s">
        <v>4</v>
      </c>
      <c r="K15" s="5" t="s">
        <v>5</v>
      </c>
      <c r="L15" s="5" t="s">
        <v>3</v>
      </c>
      <c r="M15" s="2" t="s">
        <v>4</v>
      </c>
      <c r="N15" s="5" t="s">
        <v>5</v>
      </c>
    </row>
    <row r="16" spans="3:14" ht="26.25" customHeight="1">
      <c r="C16" s="56" t="s">
        <v>51</v>
      </c>
      <c r="D16" s="53"/>
      <c r="E16" s="54"/>
      <c r="F16" s="53"/>
      <c r="G16" s="55"/>
      <c r="H16" s="55"/>
      <c r="I16" s="57"/>
      <c r="J16" s="57"/>
      <c r="K16" s="57"/>
      <c r="L16" s="57"/>
      <c r="M16" s="57"/>
      <c r="N16" s="58"/>
    </row>
    <row r="17" spans="3:14" ht="76.5" customHeight="1">
      <c r="C17" s="14" t="s">
        <v>52</v>
      </c>
      <c r="D17" s="15">
        <v>2</v>
      </c>
      <c r="E17" s="15">
        <v>16</v>
      </c>
      <c r="F17" s="15">
        <v>17</v>
      </c>
      <c r="G17" s="17" t="s">
        <v>50</v>
      </c>
      <c r="H17" s="43"/>
      <c r="I17" s="15">
        <v>2</v>
      </c>
      <c r="J17" s="15">
        <v>16</v>
      </c>
      <c r="K17" s="15">
        <v>17</v>
      </c>
      <c r="L17" s="15"/>
      <c r="M17" s="15"/>
      <c r="N17" s="15"/>
    </row>
    <row r="18" spans="3:14" ht="18.75">
      <c r="C18" s="16" t="s">
        <v>0</v>
      </c>
      <c r="D18" s="7"/>
      <c r="E18" s="7"/>
      <c r="F18" s="7"/>
      <c r="G18" s="17"/>
      <c r="H18" s="7"/>
      <c r="I18" s="7"/>
      <c r="J18" s="7"/>
      <c r="K18" s="18"/>
      <c r="L18" s="15"/>
      <c r="M18" s="15"/>
      <c r="N18" s="15"/>
    </row>
    <row r="19" spans="3:14" ht="18.75">
      <c r="C19" s="16" t="s">
        <v>11</v>
      </c>
      <c r="D19" s="7"/>
      <c r="E19" s="7"/>
      <c r="F19" s="7"/>
      <c r="G19" s="17"/>
      <c r="H19" s="7"/>
      <c r="I19" s="7"/>
      <c r="J19" s="7"/>
      <c r="K19" s="7"/>
      <c r="L19" s="7"/>
      <c r="M19" s="7"/>
      <c r="N19" s="18"/>
    </row>
    <row r="20" spans="3:14" ht="93.75">
      <c r="C20" s="14" t="s">
        <v>34</v>
      </c>
      <c r="D20" s="15">
        <v>20</v>
      </c>
      <c r="E20" s="15">
        <v>1</v>
      </c>
      <c r="F20" s="20">
        <v>12</v>
      </c>
      <c r="G20" s="15" t="s">
        <v>36</v>
      </c>
      <c r="H20" s="21" t="s">
        <v>35</v>
      </c>
      <c r="I20" s="22">
        <f>K20-J20+1+30-23+1</f>
        <v>20</v>
      </c>
      <c r="J20" s="15">
        <v>1</v>
      </c>
      <c r="K20" s="15">
        <v>12</v>
      </c>
      <c r="L20" s="23"/>
      <c r="M20" s="15"/>
      <c r="N20" s="15"/>
    </row>
    <row r="21" spans="3:14" ht="18.75">
      <c r="C21" s="16" t="s">
        <v>10</v>
      </c>
      <c r="D21" s="7"/>
      <c r="E21" s="7"/>
      <c r="F21" s="7"/>
      <c r="G21" s="17"/>
      <c r="H21" s="7"/>
      <c r="I21" s="7"/>
      <c r="J21" s="7"/>
      <c r="K21" s="7"/>
      <c r="L21" s="7"/>
      <c r="M21" s="7"/>
      <c r="N21" s="18"/>
    </row>
    <row r="22" spans="3:14" ht="37.5">
      <c r="C22" s="14" t="s">
        <v>15</v>
      </c>
      <c r="D22" s="19"/>
      <c r="E22" s="15"/>
      <c r="F22" s="20"/>
      <c r="G22" s="15"/>
      <c r="H22" s="14"/>
      <c r="I22" s="23"/>
      <c r="J22" s="15"/>
      <c r="K22" s="15"/>
      <c r="L22" s="23"/>
      <c r="M22" s="15"/>
      <c r="N22" s="15"/>
    </row>
    <row r="23" spans="3:14" ht="37.5">
      <c r="C23" s="24" t="s">
        <v>16</v>
      </c>
      <c r="D23" s="6"/>
      <c r="E23" s="7"/>
      <c r="F23" s="8"/>
      <c r="G23" s="7"/>
      <c r="H23" s="7"/>
      <c r="I23" s="25"/>
      <c r="J23" s="25"/>
      <c r="K23" s="25"/>
      <c r="L23" s="12"/>
      <c r="M23" s="12"/>
      <c r="N23" s="13"/>
    </row>
    <row r="24" spans="3:14" ht="37.5">
      <c r="C24" s="26" t="s">
        <v>18</v>
      </c>
      <c r="D24" s="27">
        <f>F24-E24+1+30-24+1</f>
        <v>10</v>
      </c>
      <c r="E24" s="28" t="s">
        <v>21</v>
      </c>
      <c r="F24" s="28" t="s">
        <v>49</v>
      </c>
      <c r="G24" s="29" t="s">
        <v>22</v>
      </c>
      <c r="H24" s="30" t="s">
        <v>19</v>
      </c>
      <c r="I24" s="27">
        <f>K24-J24+1+30-24+1</f>
        <v>10</v>
      </c>
      <c r="J24" s="28" t="s">
        <v>21</v>
      </c>
      <c r="K24" s="28" t="s">
        <v>49</v>
      </c>
      <c r="L24" s="23"/>
      <c r="M24" s="15"/>
      <c r="N24" s="15"/>
    </row>
    <row r="25" spans="3:14" ht="37.5">
      <c r="C25" s="26" t="s">
        <v>20</v>
      </c>
      <c r="D25" s="27">
        <f>F25-E25+1+30-24+1</f>
        <v>10</v>
      </c>
      <c r="E25" s="28" t="s">
        <v>21</v>
      </c>
      <c r="F25" s="28" t="s">
        <v>49</v>
      </c>
      <c r="G25" s="29" t="s">
        <v>22</v>
      </c>
      <c r="H25" s="30" t="s">
        <v>19</v>
      </c>
      <c r="I25" s="27">
        <f>K25-J25+1+30-24+1</f>
        <v>10</v>
      </c>
      <c r="J25" s="28" t="s">
        <v>21</v>
      </c>
      <c r="K25" s="28" t="s">
        <v>49</v>
      </c>
      <c r="L25" s="23"/>
      <c r="M25" s="15"/>
      <c r="N25" s="15"/>
    </row>
    <row r="26" spans="3:14" ht="18.75">
      <c r="C26" s="24" t="s">
        <v>14</v>
      </c>
      <c r="D26" s="25"/>
      <c r="E26" s="25"/>
      <c r="F26" s="25"/>
      <c r="G26" s="7"/>
      <c r="H26" s="7"/>
      <c r="I26" s="25"/>
      <c r="J26" s="25"/>
      <c r="K26" s="25"/>
      <c r="L26" s="12"/>
      <c r="M26" s="12"/>
      <c r="N26" s="13"/>
    </row>
    <row r="27" spans="3:14" ht="56.25">
      <c r="C27" s="26" t="s">
        <v>23</v>
      </c>
      <c r="D27" s="27">
        <f>F27-E27+1+30-24+1</f>
        <v>14</v>
      </c>
      <c r="E27" s="31" t="s">
        <v>21</v>
      </c>
      <c r="F27" s="31" t="s">
        <v>26</v>
      </c>
      <c r="G27" s="29" t="s">
        <v>22</v>
      </c>
      <c r="H27" s="30" t="s">
        <v>24</v>
      </c>
      <c r="I27" s="27">
        <f>K27-J27+1+30-24+1</f>
        <v>14</v>
      </c>
      <c r="J27" s="31" t="s">
        <v>21</v>
      </c>
      <c r="K27" s="31" t="s">
        <v>26</v>
      </c>
      <c r="L27" s="27"/>
      <c r="M27" s="31"/>
      <c r="N27" s="31"/>
    </row>
    <row r="28" spans="3:14" ht="56.25">
      <c r="C28" s="26" t="s">
        <v>25</v>
      </c>
      <c r="D28" s="27">
        <f>F28-E28+1+30-24+1</f>
        <v>14</v>
      </c>
      <c r="E28" s="31" t="s">
        <v>21</v>
      </c>
      <c r="F28" s="31" t="s">
        <v>26</v>
      </c>
      <c r="G28" s="29" t="s">
        <v>22</v>
      </c>
      <c r="H28" s="30" t="s">
        <v>24</v>
      </c>
      <c r="I28" s="27">
        <f>K28-J28+1+30-24+1</f>
        <v>14</v>
      </c>
      <c r="J28" s="31" t="s">
        <v>21</v>
      </c>
      <c r="K28" s="31" t="s">
        <v>26</v>
      </c>
      <c r="L28" s="27"/>
      <c r="M28" s="31"/>
      <c r="N28" s="31"/>
    </row>
    <row r="29" spans="1:14" ht="18.75">
      <c r="A29" s="1"/>
      <c r="B29" s="1"/>
      <c r="C29" s="32" t="s">
        <v>12</v>
      </c>
      <c r="D29" s="33"/>
      <c r="E29" s="33"/>
      <c r="F29" s="33"/>
      <c r="G29" s="34"/>
      <c r="H29" s="33"/>
      <c r="I29" s="33"/>
      <c r="J29" s="33"/>
      <c r="K29" s="35"/>
      <c r="L29" s="36"/>
      <c r="M29" s="36"/>
      <c r="N29" s="36"/>
    </row>
    <row r="30" spans="3:14" ht="37.5">
      <c r="C30" s="14" t="s">
        <v>27</v>
      </c>
      <c r="D30" s="15">
        <f>F30-E30+1+1</f>
        <v>7</v>
      </c>
      <c r="E30" s="15">
        <v>1</v>
      </c>
      <c r="F30" s="15">
        <v>6</v>
      </c>
      <c r="G30" s="15" t="s">
        <v>29</v>
      </c>
      <c r="H30" s="14" t="s">
        <v>28</v>
      </c>
      <c r="I30" s="15">
        <f>K30-J30+1+1</f>
        <v>7</v>
      </c>
      <c r="J30" s="15">
        <v>1</v>
      </c>
      <c r="K30" s="15">
        <v>6</v>
      </c>
      <c r="L30" s="23"/>
      <c r="M30" s="15"/>
      <c r="N30" s="15"/>
    </row>
    <row r="31" spans="3:14" ht="37.5">
      <c r="C31" s="14" t="s">
        <v>30</v>
      </c>
      <c r="D31" s="15">
        <f>F31-E31+1</f>
        <v>8</v>
      </c>
      <c r="E31" s="15">
        <v>7</v>
      </c>
      <c r="F31" s="15">
        <v>14</v>
      </c>
      <c r="G31" s="15"/>
      <c r="H31" s="14" t="s">
        <v>31</v>
      </c>
      <c r="I31" s="15">
        <f>K31-J31+1</f>
        <v>8</v>
      </c>
      <c r="J31" s="15">
        <v>7</v>
      </c>
      <c r="K31" s="15">
        <v>14</v>
      </c>
      <c r="L31" s="23"/>
      <c r="M31" s="15"/>
      <c r="N31" s="15"/>
    </row>
    <row r="32" spans="1:14" ht="18.75">
      <c r="A32" s="1"/>
      <c r="B32" s="1"/>
      <c r="C32" s="37" t="s">
        <v>13</v>
      </c>
      <c r="D32" s="8"/>
      <c r="E32" s="8"/>
      <c r="F32" s="38"/>
      <c r="G32" s="39"/>
      <c r="H32" s="8"/>
      <c r="I32" s="8"/>
      <c r="J32" s="8"/>
      <c r="K32" s="38"/>
      <c r="L32" s="36"/>
      <c r="M32" s="36"/>
      <c r="N32" s="36"/>
    </row>
    <row r="33" spans="3:14" ht="112.5">
      <c r="C33" s="14" t="s">
        <v>32</v>
      </c>
      <c r="D33" s="15">
        <f>F33-E33+1+30-25+1</f>
        <v>8</v>
      </c>
      <c r="E33" s="15">
        <v>1</v>
      </c>
      <c r="F33" s="15">
        <v>2</v>
      </c>
      <c r="G33" s="18" t="s">
        <v>48</v>
      </c>
      <c r="H33" s="14" t="s">
        <v>33</v>
      </c>
      <c r="I33" s="15">
        <f>K33-J33+1+30-25+1</f>
        <v>8</v>
      </c>
      <c r="J33" s="15">
        <v>1</v>
      </c>
      <c r="K33" s="15">
        <v>2</v>
      </c>
      <c r="L33" s="23"/>
      <c r="M33" s="15"/>
      <c r="N33" s="15"/>
    </row>
    <row r="34" spans="3:14" ht="21" customHeight="1">
      <c r="C34" s="84" t="s">
        <v>44</v>
      </c>
      <c r="D34" s="85"/>
      <c r="E34" s="85"/>
      <c r="F34" s="85"/>
      <c r="G34" s="85"/>
      <c r="H34" s="85"/>
      <c r="I34" s="49"/>
      <c r="J34" s="49"/>
      <c r="K34" s="49"/>
      <c r="L34" s="50"/>
      <c r="M34" s="49"/>
      <c r="N34" s="49"/>
    </row>
    <row r="35" spans="3:14" ht="18.75">
      <c r="C35" s="90" t="s">
        <v>45</v>
      </c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2"/>
    </row>
    <row r="36" spans="3:14" ht="56.25">
      <c r="C36" s="51" t="s">
        <v>46</v>
      </c>
      <c r="D36" s="52">
        <v>1</v>
      </c>
      <c r="E36" s="52">
        <v>2</v>
      </c>
      <c r="F36" s="52">
        <v>2</v>
      </c>
      <c r="G36" s="17" t="s">
        <v>50</v>
      </c>
      <c r="H36" s="65" t="s">
        <v>47</v>
      </c>
      <c r="I36" s="52">
        <v>1</v>
      </c>
      <c r="J36" s="52">
        <v>2</v>
      </c>
      <c r="K36" s="52">
        <v>2</v>
      </c>
      <c r="L36" s="52">
        <v>1</v>
      </c>
      <c r="M36" s="52">
        <v>2</v>
      </c>
      <c r="N36" s="52">
        <v>2</v>
      </c>
    </row>
    <row r="37" spans="3:14" ht="15.75" customHeight="1">
      <c r="C37" s="89" t="s">
        <v>39</v>
      </c>
      <c r="D37" s="89"/>
      <c r="E37" s="89"/>
      <c r="F37" s="89"/>
      <c r="G37" s="40"/>
      <c r="H37" s="40"/>
      <c r="I37" s="40"/>
      <c r="J37" s="40"/>
      <c r="K37" s="40"/>
      <c r="L37" s="41"/>
      <c r="M37" s="42"/>
      <c r="N37" s="42"/>
    </row>
    <row r="38" spans="3:14" ht="18.75">
      <c r="C38" s="45" t="s">
        <v>15</v>
      </c>
      <c r="D38" s="43"/>
      <c r="E38" s="43"/>
      <c r="F38" s="43"/>
      <c r="G38" s="43"/>
      <c r="H38" s="43"/>
      <c r="I38" s="43"/>
      <c r="J38" s="43"/>
      <c r="K38" s="43"/>
      <c r="L38" s="44"/>
      <c r="M38" s="43"/>
      <c r="N38" s="43"/>
    </row>
    <row r="39" spans="3:14" ht="15.75" customHeight="1">
      <c r="C39" s="81" t="s">
        <v>40</v>
      </c>
      <c r="D39" s="82"/>
      <c r="E39" s="82"/>
      <c r="F39" s="83"/>
      <c r="G39" s="43"/>
      <c r="H39" s="43"/>
      <c r="I39" s="43"/>
      <c r="J39" s="43"/>
      <c r="K39" s="43"/>
      <c r="L39" s="44"/>
      <c r="M39" s="43"/>
      <c r="N39" s="43"/>
    </row>
    <row r="40" spans="3:14" ht="15.75" customHeight="1">
      <c r="C40" s="81" t="s">
        <v>41</v>
      </c>
      <c r="D40" s="82"/>
      <c r="E40" s="82"/>
      <c r="F40" s="83"/>
      <c r="G40" s="43"/>
      <c r="H40" s="43"/>
      <c r="I40" s="43"/>
      <c r="J40" s="43"/>
      <c r="K40" s="43"/>
      <c r="L40" s="44"/>
      <c r="M40" s="43"/>
      <c r="N40" s="43"/>
    </row>
    <row r="41" spans="3:14" ht="18.75">
      <c r="C41" s="45" t="s">
        <v>15</v>
      </c>
      <c r="D41" s="43"/>
      <c r="E41" s="43"/>
      <c r="F41" s="43"/>
      <c r="G41" s="43"/>
      <c r="H41" s="43"/>
      <c r="I41" s="43"/>
      <c r="J41" s="43"/>
      <c r="K41" s="43"/>
      <c r="L41" s="44"/>
      <c r="M41" s="43"/>
      <c r="N41" s="43"/>
    </row>
    <row r="42" spans="3:14" ht="18.75">
      <c r="C42" s="86" t="s">
        <v>42</v>
      </c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8"/>
    </row>
    <row r="43" spans="3:14" ht="24.75" customHeight="1">
      <c r="C43" s="78" t="s">
        <v>15</v>
      </c>
      <c r="D43" s="79"/>
      <c r="E43" s="79"/>
      <c r="F43" s="80"/>
      <c r="G43" s="48"/>
      <c r="H43" s="46"/>
      <c r="I43" s="46"/>
      <c r="J43" s="47"/>
      <c r="K43" s="47"/>
      <c r="L43" s="46"/>
      <c r="M43" s="47"/>
      <c r="N43" s="47"/>
    </row>
    <row r="44" spans="3:14" ht="18.75">
      <c r="C44" s="86" t="s">
        <v>43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8"/>
    </row>
    <row r="45" spans="3:14" ht="25.5" customHeight="1">
      <c r="C45" s="78" t="s">
        <v>15</v>
      </c>
      <c r="D45" s="79"/>
      <c r="E45" s="79"/>
      <c r="F45" s="80"/>
      <c r="G45" s="48"/>
      <c r="H45" s="46"/>
      <c r="I45" s="46"/>
      <c r="J45" s="47"/>
      <c r="K45" s="47"/>
      <c r="L45" s="46"/>
      <c r="M45" s="47"/>
      <c r="N45" s="47"/>
    </row>
    <row r="48" spans="1:14" ht="20.25" customHeight="1">
      <c r="A48" s="67" t="s">
        <v>62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</row>
    <row r="49" spans="1:14" ht="20.25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</row>
    <row r="50" spans="1:14" ht="20.25" customHeight="1">
      <c r="A50" s="68" t="s">
        <v>61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</row>
    <row r="51" spans="1:14" ht="20.2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</row>
    <row r="52" spans="1:14" ht="20.25">
      <c r="A52" s="69" t="s">
        <v>63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4"/>
    </row>
  </sheetData>
  <sheetProtection/>
  <protectedRanges>
    <protectedRange sqref="C26 C23" name="Диапазон1_3_1_1_3"/>
    <protectedRange sqref="I26:K26 I23:K23 D26:F26" name="Диапазон1_3_3_2_3_1"/>
    <protectedRange sqref="C30:C31 C22 C20 C33:C36" name="Диапазон1_1_3_1_3"/>
    <protectedRange sqref="I24:I25 I27:I28 I20 D27:D28 D24:D25" name="Диапазон1_1_5_1_4"/>
    <protectedRange sqref="G24:G25 G27:G28" name="Диапазон1_2_2_2_1"/>
    <protectedRange sqref="L27:L28" name="Диапазон1_1_5_1_2"/>
    <protectedRange sqref="C27" name="Диапазон1_4_2"/>
    <protectedRange sqref="C28" name="Диапазон1_4_2_1"/>
    <protectedRange sqref="M27:N28 J27:K28 E27:F28" name="Диапазон1_4_1_1_1_1_1"/>
    <protectedRange sqref="H27:H28" name="Диапазон1_4_1_2_1_1_1"/>
    <protectedRange sqref="C43 C45" name="Диапазон1_1_3_1_3_2"/>
  </protectedRanges>
  <mergeCells count="29">
    <mergeCell ref="C45:F45"/>
    <mergeCell ref="C40:F40"/>
    <mergeCell ref="C34:H34"/>
    <mergeCell ref="C42:N42"/>
    <mergeCell ref="C44:N44"/>
    <mergeCell ref="C39:F39"/>
    <mergeCell ref="C37:F37"/>
    <mergeCell ref="C43:F43"/>
    <mergeCell ref="C35:N35"/>
    <mergeCell ref="D7:N7"/>
    <mergeCell ref="I14:K14"/>
    <mergeCell ref="L14:N14"/>
    <mergeCell ref="A11:N11"/>
    <mergeCell ref="A12:N12"/>
    <mergeCell ref="A13:N13"/>
    <mergeCell ref="C14:C15"/>
    <mergeCell ref="D14:F14"/>
    <mergeCell ref="G14:G15"/>
    <mergeCell ref="H14:H15"/>
    <mergeCell ref="D8:N8"/>
    <mergeCell ref="D9:N9"/>
    <mergeCell ref="A48:N48"/>
    <mergeCell ref="A50:N50"/>
    <mergeCell ref="A52:M52"/>
    <mergeCell ref="D2:N2"/>
    <mergeCell ref="D3:N3"/>
    <mergeCell ref="D4:N4"/>
    <mergeCell ref="D5:N5"/>
    <mergeCell ref="D6:N6"/>
  </mergeCells>
  <printOptions/>
  <pageMargins left="0.3937007874015748" right="0" top="0.5905511811023623" bottom="0.5905511811023623" header="0.1968503937007874" footer="0.5118110236220472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Волгоградское РДУ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SidorinaIV</dc:creator>
  <cp:keywords/>
  <dc:description/>
  <cp:lastModifiedBy>Старикова Ирина Васильевна</cp:lastModifiedBy>
  <cp:lastPrinted>2015-11-23T07:51:40Z</cp:lastPrinted>
  <dcterms:created xsi:type="dcterms:W3CDTF">2008-05-15T05:11:25Z</dcterms:created>
  <dcterms:modified xsi:type="dcterms:W3CDTF">2015-11-23T07:51:55Z</dcterms:modified>
  <cp:category/>
  <cp:version/>
  <cp:contentType/>
  <cp:contentStatus/>
</cp:coreProperties>
</file>